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Dep Group\деп\"/>
    </mc:Choice>
  </mc:AlternateContent>
  <xr:revisionPtr revIDLastSave="0" documentId="13_ncr:1_{4D780314-34FA-49ED-B2BC-27080338C5B6}" xr6:coauthVersionLast="47" xr6:coauthVersionMax="47" xr10:uidLastSave="{00000000-0000-0000-0000-000000000000}"/>
  <bookViews>
    <workbookView xWindow="-120" yWindow="-120" windowWidth="20730" windowHeight="11040" xr2:uid="{352EB29B-474A-4BF9-947E-336730AA927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  <c r="F90" i="1"/>
  <c r="F91" i="1"/>
  <c r="F92" i="1"/>
  <c r="F93" i="1"/>
  <c r="F94" i="1"/>
  <c r="F95" i="1"/>
  <c r="F87" i="1"/>
  <c r="F88" i="1"/>
  <c r="F86" i="1"/>
  <c r="G65" i="1"/>
  <c r="G66" i="1"/>
  <c r="G67" i="1"/>
  <c r="G68" i="1"/>
  <c r="G69" i="1"/>
  <c r="G70" i="1"/>
  <c r="G71" i="1"/>
  <c r="G72" i="1"/>
  <c r="G73" i="1"/>
  <c r="G64" i="1"/>
  <c r="F64" i="1"/>
  <c r="G59" i="1"/>
  <c r="F59" i="1"/>
  <c r="G55" i="1"/>
  <c r="G56" i="1"/>
  <c r="F55" i="1"/>
  <c r="F56" i="1"/>
  <c r="G54" i="1"/>
  <c r="F54" i="1"/>
  <c r="G48" i="1"/>
  <c r="G49" i="1"/>
  <c r="G50" i="1"/>
  <c r="G47" i="1"/>
  <c r="F48" i="1"/>
  <c r="F49" i="1"/>
  <c r="F50" i="1"/>
  <c r="F47" i="1"/>
  <c r="G43" i="1"/>
  <c r="G44" i="1"/>
  <c r="F43" i="1"/>
  <c r="F44" i="1"/>
  <c r="G42" i="1"/>
  <c r="F4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40" i="1"/>
  <c r="G31" i="1"/>
  <c r="G32" i="1"/>
  <c r="G33" i="1"/>
  <c r="G34" i="1"/>
  <c r="G35" i="1"/>
  <c r="G36" i="1"/>
  <c r="G37" i="1"/>
  <c r="G38" i="1"/>
  <c r="G39" i="1"/>
  <c r="F31" i="1"/>
  <c r="F32" i="1"/>
  <c r="F33" i="1"/>
  <c r="F34" i="1"/>
  <c r="F35" i="1"/>
  <c r="F36" i="1"/>
  <c r="F37" i="1"/>
  <c r="F38" i="1"/>
  <c r="F39" i="1"/>
  <c r="F40" i="1"/>
  <c r="G30" i="1"/>
  <c r="F30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G12" i="1"/>
  <c r="F12" i="1"/>
  <c r="F69" i="1"/>
  <c r="F70" i="1"/>
  <c r="F71" i="1"/>
  <c r="F72" i="1"/>
  <c r="F73" i="1"/>
  <c r="F65" i="1"/>
  <c r="F66" i="1"/>
  <c r="F67" i="1"/>
  <c r="F81" i="1" l="1"/>
  <c r="F80" i="1"/>
  <c r="G80" i="1"/>
  <c r="F82" i="1" l="1"/>
  <c r="F83" i="1" s="1"/>
  <c r="F96" i="1" s="1"/>
</calcChain>
</file>

<file path=xl/sharedStrings.xml><?xml version="1.0" encoding="utf-8"?>
<sst xmlns="http://schemas.openxmlformats.org/spreadsheetml/2006/main" count="111" uniqueCount="98">
  <si>
    <t>Дата:</t>
  </si>
  <si>
    <t>Время:</t>
  </si>
  <si>
    <t>Событие:</t>
  </si>
  <si>
    <t>Кол-во гостей:</t>
  </si>
  <si>
    <t>Кол-во столов (комментарии):</t>
  </si>
  <si>
    <t>Контактное лицо:</t>
  </si>
  <si>
    <t>Ответственный:</t>
  </si>
  <si>
    <t>Комментарии</t>
  </si>
  <si>
    <t>Наименование</t>
  </si>
  <si>
    <t>Описание</t>
  </si>
  <si>
    <t>Вес</t>
  </si>
  <si>
    <t>Кол-во</t>
  </si>
  <si>
    <t>Итого на чел (г)</t>
  </si>
  <si>
    <t>Вителла тоннато</t>
  </si>
  <si>
    <t xml:space="preserve">Лосось гравлакс </t>
  </si>
  <si>
    <t>Профитроли со сливочным кремом и икрой</t>
  </si>
  <si>
    <t>Салат с грибами и курицей/пармезан</t>
  </si>
  <si>
    <t xml:space="preserve">Салат овощной </t>
  </si>
  <si>
    <t>Горячие Закуски:</t>
  </si>
  <si>
    <t>Кушияки с курицей и вешенками</t>
  </si>
  <si>
    <t>Кушияки  с говядиной (Бавет + шалот)</t>
  </si>
  <si>
    <t>Горячие блюда</t>
  </si>
  <si>
    <t>Лосось со шпинатом и перечным бермонте</t>
  </si>
  <si>
    <t>Стейк бавет с перечным соусом и картофельным пюре</t>
  </si>
  <si>
    <t>Фрукты-ягоды</t>
  </si>
  <si>
    <t>Мясной сет</t>
  </si>
  <si>
    <t>Сырный сет</t>
  </si>
  <si>
    <t>Холодные закуски</t>
  </si>
  <si>
    <t>Салаты</t>
  </si>
  <si>
    <t>Итого кухня:</t>
  </si>
  <si>
    <t>Итого напитки</t>
  </si>
  <si>
    <t xml:space="preserve">Сервисный сбор (10%) </t>
  </si>
  <si>
    <t>Итого:</t>
  </si>
  <si>
    <t>Дополнительные услуги:</t>
  </si>
  <si>
    <t>Техническое обслуживание</t>
  </si>
  <si>
    <t>Охрана</t>
  </si>
  <si>
    <t>Общая стоимость:</t>
  </si>
  <si>
    <t xml:space="preserve">Диджей </t>
  </si>
  <si>
    <t>Цена</t>
  </si>
  <si>
    <t>Сумма</t>
  </si>
  <si>
    <t>Антипасти</t>
  </si>
  <si>
    <t>Оливки/артишоки /вяленые томаты</t>
  </si>
  <si>
    <t>Оливки</t>
  </si>
  <si>
    <t>Профитроли с тар таром из говядины</t>
  </si>
  <si>
    <t>Профитроли с риетом из лосося</t>
  </si>
  <si>
    <t>WELCOME</t>
  </si>
  <si>
    <t>Креветки темпура cманговым соусом</t>
  </si>
  <si>
    <t>Трюфельный попкорн</t>
  </si>
  <si>
    <t>4шт в порции</t>
  </si>
  <si>
    <t>2шт в порции</t>
  </si>
  <si>
    <t>2 шт в порции</t>
  </si>
  <si>
    <t>Пинчос с крабом спайси</t>
  </si>
  <si>
    <t>Пинчос с пармой</t>
  </si>
  <si>
    <t>Пинчос с тартаром из говядины</t>
  </si>
  <si>
    <t>Пинчос с уткой и пармезаном</t>
  </si>
  <si>
    <t>3 шт в порции</t>
  </si>
  <si>
    <t>Вителло тоннато с малосольным тунцом</t>
  </si>
  <si>
    <t>Малосольный тунец с томатами и чили</t>
  </si>
  <si>
    <t>Тартар из говядины с шиитаки</t>
  </si>
  <si>
    <t>Риет из лосося с муссом из пармезана</t>
  </si>
  <si>
    <t>Крудо из лосося с соусом понзу</t>
  </si>
  <si>
    <t>Гедза с креветками и соусом хойсин</t>
  </si>
  <si>
    <t>Хенд ролл с угрем</t>
  </si>
  <si>
    <t>Хенд ролл с тунцом</t>
  </si>
  <si>
    <t>Хенд ролл с лососем</t>
  </si>
  <si>
    <t>Равиолли с крабом и красной икрой</t>
  </si>
  <si>
    <t>Напитки б/а</t>
  </si>
  <si>
    <t>Десерты</t>
  </si>
  <si>
    <t>порционно</t>
  </si>
  <si>
    <t>Вода</t>
  </si>
  <si>
    <t>San Benedetto 0,25</t>
  </si>
  <si>
    <t>газ/негаз</t>
  </si>
  <si>
    <t>Даусуз 0,275</t>
  </si>
  <si>
    <t>Даусуз  0,5</t>
  </si>
  <si>
    <t xml:space="preserve">San Benedetto 0,5 </t>
  </si>
  <si>
    <t>Coca-Cola 0,33</t>
  </si>
  <si>
    <t>Red Bull 0,25</t>
  </si>
  <si>
    <t>1,5 часа</t>
  </si>
  <si>
    <t>коппа, прошуто, салями</t>
  </si>
  <si>
    <t>гарганзола, пармезан, монтазио</t>
  </si>
  <si>
    <t>Салат с креветками и манговым соусом</t>
  </si>
  <si>
    <t>чай/кофе в асс</t>
  </si>
  <si>
    <t xml:space="preserve"> (черный, зеленый, эспрессо, американо, капучино)</t>
  </si>
  <si>
    <t>Фотограф</t>
  </si>
  <si>
    <t>Создание видео на шар</t>
  </si>
  <si>
    <t>Ви-джей</t>
  </si>
  <si>
    <t>Мультимедиа и лого на шаре</t>
  </si>
  <si>
    <t>Кальян</t>
  </si>
  <si>
    <t>Сок в асс 1л</t>
  </si>
  <si>
    <t>Пробковый сбор</t>
  </si>
  <si>
    <t xml:space="preserve">за бутылку </t>
  </si>
  <si>
    <t>1 ч</t>
  </si>
  <si>
    <t>по договоренности</t>
  </si>
  <si>
    <t>1 человек</t>
  </si>
  <si>
    <t>1030</t>
  </si>
  <si>
    <t>90</t>
  </si>
  <si>
    <t>155</t>
  </si>
  <si>
    <t>Панна котта с вишневым компате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</si>
</sst>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 Light"/>
      <family val="2"/>
      <charset val="204"/>
      <scheme val="major"/>
    </font>
    <font>
      <b/>
      <sz val="11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 Light"/>
      <family val="2"/>
      <charset val="204"/>
      <scheme val="major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95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left" vertical="center" wrapText="1"/>
    </xf>
    <xf numFmtId="0" fontId="0" fillId="5" borderId="0" xfId="0" applyFill="1"/>
    <xf numFmtId="49" fontId="1" fillId="4" borderId="4" xfId="0" applyNumberFormat="1" applyFont="1" applyFill="1" applyBorder="1" applyAlignment="1">
      <alignment horizontal="left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5" fillId="6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5" fillId="6" borderId="3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2" fillId="5" borderId="0" xfId="0" applyFont="1" applyFill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5" fillId="6" borderId="2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7" borderId="2" xfId="0" applyFont="1" applyFill="1" applyBorder="1" applyAlignment="1">
      <alignment horizontal="center" vertical="top" wrapText="1"/>
    </xf>
    <xf numFmtId="0" fontId="8" fillId="7" borderId="3" xfId="0" applyFont="1" applyFill="1" applyBorder="1" applyAlignment="1">
      <alignment horizontal="center" vertical="top" wrapText="1"/>
    </xf>
    <xf numFmtId="49" fontId="11" fillId="5" borderId="3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4" fontId="1" fillId="2" borderId="2" xfId="1" applyFont="1" applyFill="1" applyBorder="1" applyAlignment="1">
      <alignment horizontal="center" vertical="center" wrapText="1"/>
    </xf>
    <xf numFmtId="44" fontId="1" fillId="3" borderId="2" xfId="1" applyFont="1" applyFill="1" applyBorder="1" applyAlignment="1">
      <alignment horizontal="center" vertical="center" wrapText="1"/>
    </xf>
    <xf numFmtId="44" fontId="1" fillId="4" borderId="5" xfId="1" applyFont="1" applyFill="1" applyBorder="1" applyAlignment="1">
      <alignment horizontal="center" vertical="center" wrapText="1"/>
    </xf>
    <xf numFmtId="44" fontId="0" fillId="0" borderId="3" xfId="1" applyFont="1" applyBorder="1"/>
    <xf numFmtId="44" fontId="5" fillId="6" borderId="3" xfId="1" applyFont="1" applyFill="1" applyBorder="1" applyAlignment="1">
      <alignment horizontal="center" vertical="center" wrapText="1"/>
    </xf>
    <xf numFmtId="44" fontId="5" fillId="6" borderId="3" xfId="1" applyFont="1" applyFill="1" applyBorder="1" applyAlignment="1">
      <alignment horizontal="center" vertical="top" wrapText="1"/>
    </xf>
    <xf numFmtId="44" fontId="8" fillId="3" borderId="8" xfId="1" applyFont="1" applyFill="1" applyBorder="1" applyAlignment="1">
      <alignment horizontal="center" vertical="top" wrapText="1"/>
    </xf>
    <xf numFmtId="44" fontId="8" fillId="5" borderId="3" xfId="1" applyFont="1" applyFill="1" applyBorder="1" applyAlignment="1">
      <alignment horizontal="center" vertical="top" wrapText="1"/>
    </xf>
    <xf numFmtId="44" fontId="8" fillId="7" borderId="3" xfId="1" applyFont="1" applyFill="1" applyBorder="1" applyAlignment="1">
      <alignment horizontal="center" vertical="top" wrapText="1"/>
    </xf>
    <xf numFmtId="44" fontId="0" fillId="0" borderId="0" xfId="1" applyFont="1"/>
    <xf numFmtId="0" fontId="0" fillId="0" borderId="3" xfId="0" applyBorder="1" applyAlignment="1">
      <alignment wrapText="1"/>
    </xf>
    <xf numFmtId="44" fontId="2" fillId="2" borderId="2" xfId="1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13" fillId="0" borderId="3" xfId="1" applyFont="1" applyBorder="1"/>
    <xf numFmtId="44" fontId="2" fillId="5" borderId="3" xfId="1" applyFont="1" applyFill="1" applyBorder="1" applyAlignment="1">
      <alignment horizontal="center" vertical="center" wrapText="1"/>
    </xf>
    <xf numFmtId="44" fontId="5" fillId="3" borderId="8" xfId="1" applyFont="1" applyFill="1" applyBorder="1" applyAlignment="1">
      <alignment horizontal="center" vertical="top" wrapText="1"/>
    </xf>
    <xf numFmtId="44" fontId="5" fillId="5" borderId="3" xfId="1" applyFont="1" applyFill="1" applyBorder="1" applyAlignment="1">
      <alignment horizontal="center" vertical="top" wrapText="1"/>
    </xf>
    <xf numFmtId="44" fontId="5" fillId="7" borderId="3" xfId="1" applyFont="1" applyFill="1" applyBorder="1" applyAlignment="1">
      <alignment horizontal="center" vertical="top" wrapText="1"/>
    </xf>
    <xf numFmtId="44" fontId="13" fillId="0" borderId="0" xfId="1" applyFont="1"/>
    <xf numFmtId="0" fontId="2" fillId="2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0" fillId="0" borderId="3" xfId="0" applyFont="1" applyBorder="1" applyAlignment="1">
      <alignment horizontal="right"/>
    </xf>
    <xf numFmtId="49" fontId="2" fillId="5" borderId="3" xfId="0" applyNumberFormat="1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horizontal="right" vertical="top" wrapText="1"/>
    </xf>
    <xf numFmtId="49" fontId="5" fillId="3" borderId="8" xfId="0" applyNumberFormat="1" applyFont="1" applyFill="1" applyBorder="1" applyAlignment="1">
      <alignment horizontal="right" vertical="top" wrapText="1"/>
    </xf>
    <xf numFmtId="49" fontId="5" fillId="5" borderId="3" xfId="0" applyNumberFormat="1" applyFont="1" applyFill="1" applyBorder="1" applyAlignment="1">
      <alignment horizontal="right" vertical="top" wrapText="1"/>
    </xf>
    <xf numFmtId="0" fontId="5" fillId="7" borderId="3" xfId="0" applyFont="1" applyFill="1" applyBorder="1" applyAlignment="1">
      <alignment horizontal="right" vertical="top" wrapText="1"/>
    </xf>
    <xf numFmtId="0" fontId="0" fillId="0" borderId="0" xfId="0" applyFont="1" applyAlignment="1">
      <alignment horizontal="right"/>
    </xf>
    <xf numFmtId="49" fontId="7" fillId="8" borderId="9" xfId="0" applyNumberFormat="1" applyFont="1" applyFill="1" applyBorder="1" applyAlignment="1">
      <alignment vertical="center" wrapText="1"/>
    </xf>
    <xf numFmtId="49" fontId="7" fillId="8" borderId="10" xfId="0" applyNumberFormat="1" applyFont="1" applyFill="1" applyBorder="1" applyAlignment="1">
      <alignment vertical="center" wrapText="1"/>
    </xf>
    <xf numFmtId="49" fontId="7" fillId="8" borderId="11" xfId="0" applyNumberFormat="1" applyFont="1" applyFill="1" applyBorder="1" applyAlignment="1">
      <alignment vertical="center" wrapText="1"/>
    </xf>
    <xf numFmtId="0" fontId="6" fillId="8" borderId="9" xfId="0" applyFont="1" applyFill="1" applyBorder="1" applyAlignment="1"/>
    <xf numFmtId="0" fontId="6" fillId="8" borderId="10" xfId="0" applyFont="1" applyFill="1" applyBorder="1" applyAlignment="1"/>
    <xf numFmtId="0" fontId="6" fillId="8" borderId="11" xfId="0" applyFont="1" applyFill="1" applyBorder="1" applyAlignment="1"/>
    <xf numFmtId="0" fontId="3" fillId="8" borderId="9" xfId="0" applyFont="1" applyFill="1" applyBorder="1" applyAlignment="1"/>
    <xf numFmtId="0" fontId="3" fillId="8" borderId="10" xfId="0" applyFont="1" applyFill="1" applyBorder="1" applyAlignment="1"/>
    <xf numFmtId="0" fontId="3" fillId="8" borderId="11" xfId="0" applyFont="1" applyFill="1" applyBorder="1" applyAlignment="1"/>
    <xf numFmtId="49" fontId="10" fillId="8" borderId="9" xfId="0" applyNumberFormat="1" applyFont="1" applyFill="1" applyBorder="1" applyAlignment="1">
      <alignment vertical="center" wrapText="1"/>
    </xf>
    <xf numFmtId="49" fontId="10" fillId="8" borderId="10" xfId="0" applyNumberFormat="1" applyFont="1" applyFill="1" applyBorder="1" applyAlignment="1">
      <alignment vertical="center" wrapText="1"/>
    </xf>
    <xf numFmtId="49" fontId="10" fillId="8" borderId="11" xfId="0" applyNumberFormat="1" applyFont="1" applyFill="1" applyBorder="1" applyAlignment="1">
      <alignment vertical="center" wrapText="1"/>
    </xf>
    <xf numFmtId="0" fontId="5" fillId="6" borderId="3" xfId="0" applyNumberFormat="1" applyFont="1" applyFill="1" applyBorder="1" applyAlignment="1">
      <alignment horizontal="right" vertical="center" wrapText="1"/>
    </xf>
    <xf numFmtId="0" fontId="3" fillId="0" borderId="0" xfId="0" applyFont="1"/>
    <xf numFmtId="49" fontId="2" fillId="2" borderId="2" xfId="0" applyNumberFormat="1" applyFont="1" applyFill="1" applyBorder="1" applyAlignment="1">
      <alignment horizontal="right" vertical="center" wrapText="1"/>
    </xf>
    <xf numFmtId="49" fontId="2" fillId="3" borderId="2" xfId="0" applyNumberFormat="1" applyFont="1" applyFill="1" applyBorder="1" applyAlignment="1">
      <alignment horizontal="right" vertical="center" wrapText="1"/>
    </xf>
    <xf numFmtId="49" fontId="16" fillId="8" borderId="10" xfId="0" applyNumberFormat="1" applyFont="1" applyFill="1" applyBorder="1" applyAlignment="1">
      <alignment horizontal="right" vertical="center" wrapText="1"/>
    </xf>
    <xf numFmtId="0" fontId="17" fillId="8" borderId="10" xfId="0" applyFont="1" applyFill="1" applyBorder="1" applyAlignment="1">
      <alignment horizontal="right"/>
    </xf>
    <xf numFmtId="49" fontId="15" fillId="5" borderId="3" xfId="0" applyNumberFormat="1" applyFont="1" applyFill="1" applyBorder="1" applyAlignment="1">
      <alignment horizontal="right" vertical="center" wrapText="1"/>
    </xf>
    <xf numFmtId="0" fontId="0" fillId="8" borderId="10" xfId="0" applyFont="1" applyFill="1" applyBorder="1" applyAlignment="1">
      <alignment horizontal="right"/>
    </xf>
    <xf numFmtId="49" fontId="11" fillId="8" borderId="10" xfId="0" applyNumberFormat="1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top" wrapText="1"/>
    </xf>
    <xf numFmtId="0" fontId="5" fillId="5" borderId="3" xfId="0" applyFont="1" applyFill="1" applyBorder="1" applyAlignment="1">
      <alignment horizontal="right" vertical="top" wrapText="1"/>
    </xf>
    <xf numFmtId="49" fontId="1" fillId="4" borderId="5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vertical="top" wrapText="1"/>
    </xf>
    <xf numFmtId="49" fontId="14" fillId="5" borderId="9" xfId="0" applyNumberFormat="1" applyFont="1" applyFill="1" applyBorder="1" applyAlignment="1">
      <alignment horizontal="left" vertical="center" wrapText="1"/>
    </xf>
    <xf numFmtId="49" fontId="14" fillId="5" borderId="10" xfId="0" applyNumberFormat="1" applyFont="1" applyFill="1" applyBorder="1" applyAlignment="1">
      <alignment horizontal="left" vertical="center" wrapText="1"/>
    </xf>
    <xf numFmtId="49" fontId="14" fillId="5" borderId="11" xfId="0" applyNumberFormat="1" applyFont="1" applyFill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B0CF-AE2A-4BD2-AAD3-74A55EBCF7D5}">
  <dimension ref="A1:J96"/>
  <sheetViews>
    <sheetView tabSelected="1" topLeftCell="A42" workbookViewId="0">
      <selection activeCell="A59" sqref="A59"/>
    </sheetView>
  </sheetViews>
  <sheetFormatPr defaultColWidth="8.85546875" defaultRowHeight="15" x14ac:dyDescent="0.25"/>
  <cols>
    <col min="1" max="1" width="43.7109375" bestFit="1" customWidth="1"/>
    <col min="2" max="2" width="37.42578125" customWidth="1"/>
    <col min="3" max="3" width="8.85546875" style="64"/>
    <col min="4" max="4" width="11.85546875" style="46" customWidth="1"/>
    <col min="6" max="6" width="12.85546875" style="55" bestFit="1" customWidth="1"/>
    <col min="7" max="7" width="11.140625" style="64" customWidth="1"/>
    <col min="9" max="9" width="9" customWidth="1"/>
    <col min="10" max="10" width="8.140625" customWidth="1"/>
  </cols>
  <sheetData>
    <row r="1" spans="1:10" x14ac:dyDescent="0.25">
      <c r="A1" s="1" t="s">
        <v>0</v>
      </c>
      <c r="B1" s="2"/>
      <c r="C1" s="79"/>
      <c r="D1" s="37"/>
      <c r="E1" s="3"/>
      <c r="F1" s="48"/>
      <c r="G1" s="56"/>
    </row>
    <row r="2" spans="1:10" x14ac:dyDescent="0.25">
      <c r="A2" s="1" t="s">
        <v>1</v>
      </c>
      <c r="B2" s="2"/>
      <c r="C2" s="79"/>
      <c r="D2" s="37"/>
      <c r="E2" s="3"/>
      <c r="F2" s="48"/>
      <c r="G2" s="56"/>
    </row>
    <row r="3" spans="1:10" x14ac:dyDescent="0.25">
      <c r="A3" s="1" t="s">
        <v>2</v>
      </c>
      <c r="B3" s="2"/>
      <c r="C3" s="79"/>
      <c r="D3" s="37"/>
      <c r="E3" s="3"/>
      <c r="F3" s="48"/>
      <c r="G3" s="56"/>
    </row>
    <row r="4" spans="1:10" x14ac:dyDescent="0.25">
      <c r="A4" s="1" t="s">
        <v>3</v>
      </c>
      <c r="B4" s="4"/>
      <c r="C4" s="79"/>
      <c r="D4" s="37"/>
      <c r="E4" s="3"/>
      <c r="F4" s="48"/>
      <c r="G4" s="56"/>
    </row>
    <row r="5" spans="1:10" x14ac:dyDescent="0.25">
      <c r="A5" s="1" t="s">
        <v>4</v>
      </c>
      <c r="B5" s="2"/>
      <c r="C5" s="79"/>
      <c r="D5" s="37"/>
      <c r="E5" s="3"/>
      <c r="F5" s="48"/>
      <c r="G5" s="56"/>
    </row>
    <row r="6" spans="1:10" x14ac:dyDescent="0.25">
      <c r="A6" s="1" t="s">
        <v>5</v>
      </c>
      <c r="B6" s="2"/>
      <c r="C6" s="79"/>
      <c r="D6" s="37"/>
      <c r="E6" s="3"/>
      <c r="F6" s="48"/>
      <c r="G6" s="56"/>
    </row>
    <row r="7" spans="1:10" x14ac:dyDescent="0.25">
      <c r="A7" s="1" t="s">
        <v>6</v>
      </c>
      <c r="B7" s="2"/>
      <c r="C7" s="79"/>
      <c r="D7" s="37"/>
      <c r="E7" s="3"/>
      <c r="F7" s="48"/>
      <c r="G7" s="56"/>
    </row>
    <row r="8" spans="1:10" ht="27.75" customHeight="1" x14ac:dyDescent="0.25">
      <c r="A8" s="1" t="s">
        <v>7</v>
      </c>
      <c r="B8" s="2"/>
      <c r="C8" s="79"/>
      <c r="D8" s="37"/>
      <c r="E8" s="3"/>
      <c r="F8" s="48"/>
      <c r="G8" s="56"/>
    </row>
    <row r="9" spans="1:10" x14ac:dyDescent="0.25">
      <c r="A9" s="5" t="s">
        <v>8</v>
      </c>
      <c r="B9" s="6"/>
      <c r="C9" s="80"/>
      <c r="D9" s="38"/>
      <c r="E9" s="7"/>
      <c r="F9" s="49"/>
      <c r="G9" s="57"/>
      <c r="J9" s="91"/>
    </row>
    <row r="10" spans="1:10" s="78" customFormat="1" ht="30" x14ac:dyDescent="0.25">
      <c r="A10" s="10"/>
      <c r="B10" s="11" t="s">
        <v>9</v>
      </c>
      <c r="C10" s="89" t="s">
        <v>10</v>
      </c>
      <c r="D10" s="39" t="s">
        <v>38</v>
      </c>
      <c r="E10" s="12" t="s">
        <v>11</v>
      </c>
      <c r="F10" s="39" t="s">
        <v>39</v>
      </c>
      <c r="G10" s="90" t="s">
        <v>12</v>
      </c>
    </row>
    <row r="11" spans="1:10" s="9" customFormat="1" ht="15.95" customHeight="1" x14ac:dyDescent="0.25">
      <c r="A11" s="65" t="s">
        <v>45</v>
      </c>
      <c r="B11" s="66"/>
      <c r="C11" s="81"/>
      <c r="D11" s="66"/>
      <c r="E11" s="66"/>
      <c r="F11" s="66"/>
      <c r="G11" s="67"/>
    </row>
    <row r="12" spans="1:10" x14ac:dyDescent="0.25">
      <c r="A12" s="14" t="s">
        <v>40</v>
      </c>
      <c r="B12" s="35" t="s">
        <v>41</v>
      </c>
      <c r="C12" s="58">
        <v>150</v>
      </c>
      <c r="D12" s="40">
        <v>950</v>
      </c>
      <c r="E12" s="14"/>
      <c r="F12" s="50">
        <f>D12*E12</f>
        <v>0</v>
      </c>
      <c r="G12" s="58">
        <f>C12*E12</f>
        <v>0</v>
      </c>
    </row>
    <row r="13" spans="1:10" x14ac:dyDescent="0.25">
      <c r="A13" s="14" t="s">
        <v>42</v>
      </c>
      <c r="B13" s="14"/>
      <c r="C13" s="58">
        <v>100</v>
      </c>
      <c r="D13" s="40">
        <v>590</v>
      </c>
      <c r="E13" s="14"/>
      <c r="F13" s="50">
        <f t="shared" ref="F13:F25" si="0">D13*E13</f>
        <v>0</v>
      </c>
      <c r="G13" s="58">
        <f t="shared" ref="G13:G25" si="1">C13*E13</f>
        <v>0</v>
      </c>
    </row>
    <row r="14" spans="1:10" x14ac:dyDescent="0.25">
      <c r="A14" s="14" t="s">
        <v>43</v>
      </c>
      <c r="B14" s="35" t="s">
        <v>49</v>
      </c>
      <c r="C14" s="58">
        <v>74</v>
      </c>
      <c r="D14" s="40">
        <v>420</v>
      </c>
      <c r="E14" s="14"/>
      <c r="F14" s="50">
        <f t="shared" si="0"/>
        <v>0</v>
      </c>
      <c r="G14" s="58">
        <f t="shared" si="1"/>
        <v>0</v>
      </c>
    </row>
    <row r="15" spans="1:10" x14ac:dyDescent="0.25">
      <c r="A15" s="14" t="s">
        <v>15</v>
      </c>
      <c r="B15" s="35" t="s">
        <v>50</v>
      </c>
      <c r="C15" s="58">
        <v>72</v>
      </c>
      <c r="D15" s="40">
        <v>420</v>
      </c>
      <c r="E15" s="14"/>
      <c r="F15" s="50">
        <f t="shared" si="0"/>
        <v>0</v>
      </c>
      <c r="G15" s="58">
        <f t="shared" si="1"/>
        <v>0</v>
      </c>
    </row>
    <row r="16" spans="1:10" x14ac:dyDescent="0.25">
      <c r="A16" s="14" t="s">
        <v>44</v>
      </c>
      <c r="B16" s="35" t="s">
        <v>50</v>
      </c>
      <c r="C16" s="58">
        <v>82</v>
      </c>
      <c r="D16" s="40">
        <v>420</v>
      </c>
      <c r="E16" s="14"/>
      <c r="F16" s="50">
        <f t="shared" si="0"/>
        <v>0</v>
      </c>
      <c r="G16" s="58">
        <f t="shared" si="1"/>
        <v>0</v>
      </c>
    </row>
    <row r="17" spans="1:7" x14ac:dyDescent="0.25">
      <c r="A17" s="14" t="s">
        <v>13</v>
      </c>
      <c r="B17" s="35"/>
      <c r="C17" s="58">
        <v>75</v>
      </c>
      <c r="D17" s="40">
        <v>450</v>
      </c>
      <c r="E17" s="14"/>
      <c r="F17" s="50">
        <f t="shared" si="0"/>
        <v>0</v>
      </c>
      <c r="G17" s="58">
        <f t="shared" si="1"/>
        <v>0</v>
      </c>
    </row>
    <row r="18" spans="1:7" x14ac:dyDescent="0.25">
      <c r="A18" s="14" t="s">
        <v>47</v>
      </c>
      <c r="B18" s="35"/>
      <c r="C18" s="58">
        <v>38</v>
      </c>
      <c r="D18" s="40">
        <v>400</v>
      </c>
      <c r="E18" s="14"/>
      <c r="F18" s="50">
        <f t="shared" si="0"/>
        <v>0</v>
      </c>
      <c r="G18" s="58">
        <f t="shared" si="1"/>
        <v>0</v>
      </c>
    </row>
    <row r="19" spans="1:7" x14ac:dyDescent="0.25">
      <c r="A19" s="14" t="s">
        <v>51</v>
      </c>
      <c r="B19" s="35" t="s">
        <v>50</v>
      </c>
      <c r="C19" s="58">
        <v>78</v>
      </c>
      <c r="D19" s="40">
        <v>550</v>
      </c>
      <c r="E19" s="14"/>
      <c r="F19" s="50">
        <f t="shared" si="0"/>
        <v>0</v>
      </c>
      <c r="G19" s="58">
        <f t="shared" si="1"/>
        <v>0</v>
      </c>
    </row>
    <row r="20" spans="1:7" x14ac:dyDescent="0.25">
      <c r="A20" s="14" t="s">
        <v>52</v>
      </c>
      <c r="B20" s="35" t="s">
        <v>50</v>
      </c>
      <c r="C20" s="58">
        <v>60</v>
      </c>
      <c r="D20" s="40">
        <v>490</v>
      </c>
      <c r="E20" s="14"/>
      <c r="F20" s="50">
        <f t="shared" si="0"/>
        <v>0</v>
      </c>
      <c r="G20" s="58">
        <f t="shared" si="1"/>
        <v>0</v>
      </c>
    </row>
    <row r="21" spans="1:7" x14ac:dyDescent="0.25">
      <c r="A21" s="14" t="s">
        <v>53</v>
      </c>
      <c r="B21" s="35" t="s">
        <v>50</v>
      </c>
      <c r="C21" s="58">
        <v>90</v>
      </c>
      <c r="D21" s="40">
        <v>490</v>
      </c>
      <c r="E21" s="14"/>
      <c r="F21" s="50">
        <f t="shared" si="0"/>
        <v>0</v>
      </c>
      <c r="G21" s="58">
        <f t="shared" si="1"/>
        <v>0</v>
      </c>
    </row>
    <row r="22" spans="1:7" x14ac:dyDescent="0.25">
      <c r="A22" s="14" t="s">
        <v>54</v>
      </c>
      <c r="B22" s="35" t="s">
        <v>50</v>
      </c>
      <c r="C22" s="58">
        <v>76</v>
      </c>
      <c r="D22" s="40">
        <v>480</v>
      </c>
      <c r="E22" s="14"/>
      <c r="F22" s="50">
        <f t="shared" si="0"/>
        <v>0</v>
      </c>
      <c r="G22" s="58">
        <f t="shared" si="1"/>
        <v>0</v>
      </c>
    </row>
    <row r="23" spans="1:7" x14ac:dyDescent="0.25">
      <c r="A23" s="14" t="s">
        <v>62</v>
      </c>
      <c r="B23" s="35" t="s">
        <v>50</v>
      </c>
      <c r="C23" s="58">
        <v>45</v>
      </c>
      <c r="D23" s="40">
        <v>490</v>
      </c>
      <c r="E23" s="14"/>
      <c r="F23" s="50">
        <f t="shared" si="0"/>
        <v>0</v>
      </c>
      <c r="G23" s="58">
        <f t="shared" si="1"/>
        <v>0</v>
      </c>
    </row>
    <row r="24" spans="1:7" x14ac:dyDescent="0.25">
      <c r="A24" s="14" t="s">
        <v>63</v>
      </c>
      <c r="B24" s="35" t="s">
        <v>50</v>
      </c>
      <c r="C24" s="58">
        <v>55</v>
      </c>
      <c r="D24" s="40">
        <v>490</v>
      </c>
      <c r="E24" s="14"/>
      <c r="F24" s="50">
        <f t="shared" si="0"/>
        <v>0</v>
      </c>
      <c r="G24" s="58">
        <f t="shared" si="1"/>
        <v>0</v>
      </c>
    </row>
    <row r="25" spans="1:7" x14ac:dyDescent="0.25">
      <c r="A25" s="14" t="s">
        <v>64</v>
      </c>
      <c r="B25" s="35" t="s">
        <v>50</v>
      </c>
      <c r="C25" s="58">
        <v>60</v>
      </c>
      <c r="D25" s="40">
        <v>590</v>
      </c>
      <c r="E25" s="14"/>
      <c r="F25" s="50">
        <f t="shared" si="0"/>
        <v>0</v>
      </c>
      <c r="G25" s="58">
        <f t="shared" si="1"/>
        <v>0</v>
      </c>
    </row>
    <row r="26" spans="1:7" x14ac:dyDescent="0.25">
      <c r="A26" s="14"/>
      <c r="B26" s="35"/>
      <c r="C26" s="58"/>
      <c r="D26" s="40"/>
      <c r="E26" s="14"/>
      <c r="F26" s="50"/>
      <c r="G26" s="58"/>
    </row>
    <row r="27" spans="1:7" x14ac:dyDescent="0.25">
      <c r="A27" s="14"/>
      <c r="B27" s="35"/>
      <c r="C27" s="58"/>
      <c r="D27" s="40"/>
      <c r="E27" s="14"/>
      <c r="F27" s="50"/>
      <c r="G27" s="58"/>
    </row>
    <row r="28" spans="1:7" x14ac:dyDescent="0.25">
      <c r="A28" s="14"/>
      <c r="B28" s="14"/>
      <c r="C28" s="58"/>
      <c r="D28" s="40"/>
      <c r="E28" s="14"/>
      <c r="F28" s="50"/>
      <c r="G28" s="58"/>
    </row>
    <row r="29" spans="1:7" ht="15.75" x14ac:dyDescent="0.25">
      <c r="A29" s="68" t="s">
        <v>27</v>
      </c>
      <c r="B29" s="69"/>
      <c r="C29" s="82"/>
      <c r="D29" s="69"/>
      <c r="E29" s="69"/>
      <c r="F29" s="69"/>
      <c r="G29" s="70"/>
    </row>
    <row r="30" spans="1:7" s="9" customFormat="1" x14ac:dyDescent="0.25">
      <c r="A30" s="14" t="s">
        <v>24</v>
      </c>
      <c r="B30" s="13"/>
      <c r="C30" s="83" t="s">
        <v>94</v>
      </c>
      <c r="D30" s="40">
        <v>4800</v>
      </c>
      <c r="E30" s="13"/>
      <c r="F30" s="51">
        <f>D30*E30</f>
        <v>0</v>
      </c>
      <c r="G30" s="59">
        <f>C30*E30</f>
        <v>0</v>
      </c>
    </row>
    <row r="31" spans="1:7" s="9" customFormat="1" x14ac:dyDescent="0.25">
      <c r="A31" s="14" t="s">
        <v>25</v>
      </c>
      <c r="B31" s="35" t="s">
        <v>78</v>
      </c>
      <c r="C31" s="59" t="s">
        <v>95</v>
      </c>
      <c r="D31" s="40">
        <v>950</v>
      </c>
      <c r="E31" s="13"/>
      <c r="F31" s="51">
        <f t="shared" ref="F31:F40" si="2">D31*E31</f>
        <v>0</v>
      </c>
      <c r="G31" s="59">
        <f t="shared" ref="G31:G40" si="3">C31*E31</f>
        <v>0</v>
      </c>
    </row>
    <row r="32" spans="1:7" s="9" customFormat="1" x14ac:dyDescent="0.25">
      <c r="A32" s="14" t="s">
        <v>26</v>
      </c>
      <c r="B32" s="35" t="s">
        <v>79</v>
      </c>
      <c r="C32" s="59" t="s">
        <v>96</v>
      </c>
      <c r="D32" s="40">
        <v>1490</v>
      </c>
      <c r="E32" s="13"/>
      <c r="F32" s="51">
        <f t="shared" si="2"/>
        <v>0</v>
      </c>
      <c r="G32" s="59">
        <f t="shared" si="3"/>
        <v>0</v>
      </c>
    </row>
    <row r="33" spans="1:7" x14ac:dyDescent="0.25">
      <c r="A33" s="14" t="s">
        <v>56</v>
      </c>
      <c r="B33" s="35"/>
      <c r="C33" s="58">
        <v>130</v>
      </c>
      <c r="D33" s="40">
        <v>580</v>
      </c>
      <c r="E33" s="14"/>
      <c r="F33" s="51">
        <f t="shared" si="2"/>
        <v>0</v>
      </c>
      <c r="G33" s="59">
        <f t="shared" si="3"/>
        <v>0</v>
      </c>
    </row>
    <row r="34" spans="1:7" x14ac:dyDescent="0.25">
      <c r="A34" s="14" t="s">
        <v>14</v>
      </c>
      <c r="B34" s="35"/>
      <c r="C34" s="58">
        <v>104</v>
      </c>
      <c r="D34" s="40">
        <v>1200</v>
      </c>
      <c r="E34" s="14"/>
      <c r="F34" s="51">
        <f t="shared" si="2"/>
        <v>0</v>
      </c>
      <c r="G34" s="59">
        <f t="shared" si="3"/>
        <v>0</v>
      </c>
    </row>
    <row r="35" spans="1:7" x14ac:dyDescent="0.25">
      <c r="A35" s="14" t="s">
        <v>57</v>
      </c>
      <c r="B35" s="35"/>
      <c r="C35" s="58">
        <v>180</v>
      </c>
      <c r="D35" s="40">
        <v>640</v>
      </c>
      <c r="E35" s="14"/>
      <c r="F35" s="51">
        <f t="shared" si="2"/>
        <v>0</v>
      </c>
      <c r="G35" s="59">
        <f t="shared" si="3"/>
        <v>0</v>
      </c>
    </row>
    <row r="36" spans="1:7" x14ac:dyDescent="0.25">
      <c r="A36" s="14" t="s">
        <v>58</v>
      </c>
      <c r="B36" s="35"/>
      <c r="C36" s="58">
        <v>120</v>
      </c>
      <c r="D36" s="40">
        <v>790</v>
      </c>
      <c r="E36" s="14"/>
      <c r="F36" s="51">
        <f t="shared" si="2"/>
        <v>0</v>
      </c>
      <c r="G36" s="59">
        <f t="shared" si="3"/>
        <v>0</v>
      </c>
    </row>
    <row r="37" spans="1:7" x14ac:dyDescent="0.25">
      <c r="A37" s="14" t="s">
        <v>59</v>
      </c>
      <c r="B37" s="14"/>
      <c r="C37" s="58">
        <v>145</v>
      </c>
      <c r="D37" s="40"/>
      <c r="E37" s="14"/>
      <c r="F37" s="51">
        <f t="shared" si="2"/>
        <v>0</v>
      </c>
      <c r="G37" s="59">
        <f t="shared" si="3"/>
        <v>0</v>
      </c>
    </row>
    <row r="38" spans="1:7" x14ac:dyDescent="0.25">
      <c r="A38" s="14" t="s">
        <v>60</v>
      </c>
      <c r="B38" s="14"/>
      <c r="C38" s="58">
        <v>110</v>
      </c>
      <c r="D38" s="40">
        <v>1190</v>
      </c>
      <c r="E38" s="14"/>
      <c r="F38" s="51">
        <f t="shared" si="2"/>
        <v>0</v>
      </c>
      <c r="G38" s="59">
        <f t="shared" si="3"/>
        <v>0</v>
      </c>
    </row>
    <row r="39" spans="1:7" x14ac:dyDescent="0.25">
      <c r="A39" s="14"/>
      <c r="B39" s="14"/>
      <c r="C39" s="58"/>
      <c r="D39" s="40"/>
      <c r="E39" s="14"/>
      <c r="F39" s="51">
        <f t="shared" si="2"/>
        <v>0</v>
      </c>
      <c r="G39" s="59">
        <f t="shared" si="3"/>
        <v>0</v>
      </c>
    </row>
    <row r="40" spans="1:7" x14ac:dyDescent="0.25">
      <c r="A40" s="14"/>
      <c r="B40" s="14"/>
      <c r="C40" s="58"/>
      <c r="D40" s="40"/>
      <c r="E40" s="14"/>
      <c r="F40" s="51">
        <f t="shared" si="2"/>
        <v>0</v>
      </c>
      <c r="G40" s="59">
        <f t="shared" si="3"/>
        <v>0</v>
      </c>
    </row>
    <row r="41" spans="1:7" ht="15.75" x14ac:dyDescent="0.25">
      <c r="A41" s="68" t="s">
        <v>28</v>
      </c>
      <c r="B41" s="69"/>
      <c r="C41" s="82"/>
      <c r="D41" s="69"/>
      <c r="E41" s="69"/>
      <c r="F41" s="69"/>
      <c r="G41" s="70"/>
    </row>
    <row r="42" spans="1:7" x14ac:dyDescent="0.25">
      <c r="A42" s="14" t="s">
        <v>16</v>
      </c>
      <c r="B42" s="14"/>
      <c r="C42" s="58">
        <v>121</v>
      </c>
      <c r="D42" s="40">
        <v>650</v>
      </c>
      <c r="E42" s="14"/>
      <c r="F42" s="50">
        <f>D42*E42</f>
        <v>0</v>
      </c>
      <c r="G42" s="58">
        <f>C42*E42</f>
        <v>0</v>
      </c>
    </row>
    <row r="43" spans="1:7" x14ac:dyDescent="0.25">
      <c r="A43" s="14" t="s">
        <v>80</v>
      </c>
      <c r="B43" s="14"/>
      <c r="C43" s="58">
        <v>112</v>
      </c>
      <c r="D43" s="40">
        <v>690</v>
      </c>
      <c r="E43" s="14"/>
      <c r="F43" s="50">
        <f t="shared" ref="F43:F44" si="4">D43*E43</f>
        <v>0</v>
      </c>
      <c r="G43" s="58">
        <f t="shared" ref="G43:G44" si="5">C43*E43</f>
        <v>0</v>
      </c>
    </row>
    <row r="44" spans="1:7" x14ac:dyDescent="0.25">
      <c r="A44" s="14" t="s">
        <v>17</v>
      </c>
      <c r="B44" s="14"/>
      <c r="C44" s="58">
        <v>125</v>
      </c>
      <c r="D44" s="40">
        <v>550</v>
      </c>
      <c r="E44" s="14"/>
      <c r="F44" s="50">
        <f t="shared" si="4"/>
        <v>0</v>
      </c>
      <c r="G44" s="58">
        <f t="shared" si="5"/>
        <v>0</v>
      </c>
    </row>
    <row r="45" spans="1:7" x14ac:dyDescent="0.25">
      <c r="A45" s="14"/>
      <c r="B45" s="14"/>
      <c r="C45" s="58"/>
      <c r="D45" s="40"/>
      <c r="E45" s="14"/>
      <c r="F45" s="50"/>
      <c r="G45" s="58"/>
    </row>
    <row r="46" spans="1:7" x14ac:dyDescent="0.25">
      <c r="A46" s="71" t="s">
        <v>18</v>
      </c>
      <c r="B46" s="72"/>
      <c r="C46" s="84"/>
      <c r="D46" s="72"/>
      <c r="E46" s="72"/>
      <c r="F46" s="72"/>
      <c r="G46" s="73"/>
    </row>
    <row r="47" spans="1:7" x14ac:dyDescent="0.25">
      <c r="A47" s="14" t="s">
        <v>19</v>
      </c>
      <c r="B47" s="35" t="s">
        <v>50</v>
      </c>
      <c r="C47" s="58">
        <v>166</v>
      </c>
      <c r="D47" s="40">
        <v>490</v>
      </c>
      <c r="E47" s="14"/>
      <c r="F47" s="50">
        <f>D47*E47</f>
        <v>0</v>
      </c>
      <c r="G47" s="58">
        <f>E47*C47</f>
        <v>0</v>
      </c>
    </row>
    <row r="48" spans="1:7" x14ac:dyDescent="0.25">
      <c r="A48" s="14" t="s">
        <v>20</v>
      </c>
      <c r="B48" s="35" t="s">
        <v>50</v>
      </c>
      <c r="C48" s="58">
        <v>126</v>
      </c>
      <c r="D48" s="40">
        <v>850</v>
      </c>
      <c r="E48" s="14"/>
      <c r="F48" s="50">
        <f t="shared" ref="F48:F50" si="6">D48*E48</f>
        <v>0</v>
      </c>
      <c r="G48" s="58">
        <f t="shared" ref="G48:G50" si="7">E48*C48</f>
        <v>0</v>
      </c>
    </row>
    <row r="49" spans="1:7" x14ac:dyDescent="0.25">
      <c r="A49" s="14" t="s">
        <v>46</v>
      </c>
      <c r="B49" s="35" t="s">
        <v>48</v>
      </c>
      <c r="C49" s="58">
        <v>105</v>
      </c>
      <c r="D49" s="40">
        <v>590</v>
      </c>
      <c r="E49" s="14"/>
      <c r="F49" s="50">
        <f t="shared" si="6"/>
        <v>0</v>
      </c>
      <c r="G49" s="58">
        <f t="shared" si="7"/>
        <v>0</v>
      </c>
    </row>
    <row r="50" spans="1:7" x14ac:dyDescent="0.25">
      <c r="A50" s="14" t="s">
        <v>61</v>
      </c>
      <c r="B50" s="35" t="s">
        <v>55</v>
      </c>
      <c r="C50" s="58">
        <v>155</v>
      </c>
      <c r="D50" s="40">
        <v>450</v>
      </c>
      <c r="E50" s="14"/>
      <c r="F50" s="50">
        <f t="shared" si="6"/>
        <v>0</v>
      </c>
      <c r="G50" s="58">
        <f t="shared" si="7"/>
        <v>0</v>
      </c>
    </row>
    <row r="51" spans="1:7" x14ac:dyDescent="0.25">
      <c r="A51" s="14"/>
      <c r="B51" s="14"/>
      <c r="C51" s="58"/>
      <c r="D51" s="40"/>
      <c r="E51" s="14"/>
      <c r="F51" s="50"/>
      <c r="G51" s="58"/>
    </row>
    <row r="52" spans="1:7" x14ac:dyDescent="0.25">
      <c r="A52" s="14"/>
      <c r="B52" s="14"/>
      <c r="C52" s="58"/>
      <c r="D52" s="40"/>
      <c r="E52" s="14"/>
      <c r="F52" s="50"/>
      <c r="G52" s="58"/>
    </row>
    <row r="53" spans="1:7" x14ac:dyDescent="0.25">
      <c r="A53" s="71" t="s">
        <v>21</v>
      </c>
      <c r="B53" s="72"/>
      <c r="C53" s="84"/>
      <c r="D53" s="72"/>
      <c r="E53" s="72"/>
      <c r="F53" s="72"/>
      <c r="G53" s="73"/>
    </row>
    <row r="54" spans="1:7" ht="31.5" x14ac:dyDescent="0.25">
      <c r="A54" s="8" t="s">
        <v>22</v>
      </c>
      <c r="B54" s="14"/>
      <c r="C54" s="58">
        <v>205</v>
      </c>
      <c r="D54" s="40">
        <v>1200</v>
      </c>
      <c r="E54" s="14"/>
      <c r="F54" s="50">
        <f>D54*E54</f>
        <v>0</v>
      </c>
      <c r="G54" s="58">
        <f>C54*E54</f>
        <v>0</v>
      </c>
    </row>
    <row r="55" spans="1:7" ht="31.5" x14ac:dyDescent="0.25">
      <c r="A55" s="8" t="s">
        <v>23</v>
      </c>
      <c r="B55" s="14"/>
      <c r="C55" s="58">
        <v>210</v>
      </c>
      <c r="D55" s="40">
        <v>1200</v>
      </c>
      <c r="E55" s="14"/>
      <c r="F55" s="50">
        <f t="shared" ref="F55:F56" si="8">D55*E55</f>
        <v>0</v>
      </c>
      <c r="G55" s="58">
        <f t="shared" ref="G55:G56" si="9">C55*E55</f>
        <v>0</v>
      </c>
    </row>
    <row r="56" spans="1:7" ht="15.75" x14ac:dyDescent="0.25">
      <c r="A56" s="34" t="s">
        <v>65</v>
      </c>
      <c r="B56" s="14"/>
      <c r="C56" s="58">
        <v>140</v>
      </c>
      <c r="D56" s="40">
        <v>890</v>
      </c>
      <c r="E56" s="14"/>
      <c r="F56" s="50">
        <f t="shared" si="8"/>
        <v>0</v>
      </c>
      <c r="G56" s="58">
        <f t="shared" si="9"/>
        <v>0</v>
      </c>
    </row>
    <row r="57" spans="1:7" ht="15.75" x14ac:dyDescent="0.25">
      <c r="A57" s="34"/>
      <c r="B57" s="14"/>
      <c r="C57" s="58"/>
      <c r="D57" s="40"/>
      <c r="E57" s="14"/>
      <c r="F57" s="50"/>
      <c r="G57" s="58"/>
    </row>
    <row r="58" spans="1:7" ht="15.95" customHeight="1" x14ac:dyDescent="0.25">
      <c r="A58" s="71" t="s">
        <v>67</v>
      </c>
      <c r="B58" s="72"/>
      <c r="C58" s="84"/>
      <c r="D58" s="72"/>
      <c r="E58" s="72"/>
      <c r="F58" s="72"/>
      <c r="G58" s="73"/>
    </row>
    <row r="59" spans="1:7" ht="15.75" x14ac:dyDescent="0.25">
      <c r="A59" s="34" t="s">
        <v>97</v>
      </c>
      <c r="B59" s="14" t="s">
        <v>68</v>
      </c>
      <c r="C59" s="58">
        <v>132</v>
      </c>
      <c r="D59" s="40">
        <v>450</v>
      </c>
      <c r="E59" s="14"/>
      <c r="F59" s="50">
        <f>D59*E59</f>
        <v>0</v>
      </c>
      <c r="G59" s="58">
        <f>C59*E59</f>
        <v>0</v>
      </c>
    </row>
    <row r="60" spans="1:7" ht="15.75" x14ac:dyDescent="0.25">
      <c r="A60" s="34"/>
      <c r="B60" s="14"/>
      <c r="C60" s="58"/>
      <c r="D60" s="40"/>
      <c r="E60" s="14"/>
      <c r="F60" s="50"/>
      <c r="G60" s="58"/>
    </row>
    <row r="61" spans="1:7" ht="15.75" x14ac:dyDescent="0.25">
      <c r="A61" s="34"/>
      <c r="B61" s="14"/>
      <c r="C61" s="58"/>
      <c r="D61" s="40"/>
      <c r="E61" s="14"/>
      <c r="F61" s="50"/>
      <c r="G61" s="58"/>
    </row>
    <row r="62" spans="1:7" ht="17.100000000000001" customHeight="1" x14ac:dyDescent="0.25">
      <c r="A62" s="74" t="s">
        <v>66</v>
      </c>
      <c r="B62" s="75"/>
      <c r="C62" s="85"/>
      <c r="D62" s="75"/>
      <c r="E62" s="75"/>
      <c r="F62" s="75"/>
      <c r="G62" s="76"/>
    </row>
    <row r="63" spans="1:7" ht="17.100000000000001" customHeight="1" x14ac:dyDescent="0.25">
      <c r="A63" s="92" t="s">
        <v>69</v>
      </c>
      <c r="B63" s="93"/>
      <c r="C63" s="93"/>
      <c r="D63" s="93"/>
      <c r="E63" s="93"/>
      <c r="F63" s="93"/>
      <c r="G63" s="94"/>
    </row>
    <row r="64" spans="1:7" ht="15.75" x14ac:dyDescent="0.25">
      <c r="A64" s="8" t="s">
        <v>72</v>
      </c>
      <c r="B64" s="36" t="s">
        <v>71</v>
      </c>
      <c r="C64" s="58">
        <v>0.27500000000000002</v>
      </c>
      <c r="D64" s="40">
        <v>400</v>
      </c>
      <c r="E64" s="14"/>
      <c r="F64" s="50">
        <f>D64*E64</f>
        <v>0</v>
      </c>
      <c r="G64" s="58">
        <f>E64*C64</f>
        <v>0</v>
      </c>
    </row>
    <row r="65" spans="1:7" ht="15.75" x14ac:dyDescent="0.25">
      <c r="A65" s="8" t="s">
        <v>73</v>
      </c>
      <c r="B65" s="36" t="s">
        <v>71</v>
      </c>
      <c r="C65" s="58">
        <v>0.5</v>
      </c>
      <c r="D65" s="40">
        <v>500</v>
      </c>
      <c r="E65" s="14"/>
      <c r="F65" s="50">
        <f t="shared" ref="F65:F73" si="10">D65*E65</f>
        <v>0</v>
      </c>
      <c r="G65" s="58">
        <f t="shared" ref="G65:G73" si="11">E65*C65</f>
        <v>0</v>
      </c>
    </row>
    <row r="66" spans="1:7" ht="15.75" x14ac:dyDescent="0.25">
      <c r="A66" s="8" t="s">
        <v>70</v>
      </c>
      <c r="B66" s="36" t="s">
        <v>71</v>
      </c>
      <c r="C66" s="58">
        <v>0.25</v>
      </c>
      <c r="D66" s="40">
        <v>550</v>
      </c>
      <c r="E66" s="14"/>
      <c r="F66" s="50">
        <f t="shared" si="10"/>
        <v>0</v>
      </c>
      <c r="G66" s="58">
        <f t="shared" si="11"/>
        <v>0</v>
      </c>
    </row>
    <row r="67" spans="1:7" ht="15.75" x14ac:dyDescent="0.25">
      <c r="A67" s="8" t="s">
        <v>74</v>
      </c>
      <c r="B67" s="36" t="s">
        <v>71</v>
      </c>
      <c r="C67" s="58">
        <v>0.5</v>
      </c>
      <c r="D67" s="40">
        <v>700</v>
      </c>
      <c r="E67" s="14"/>
      <c r="F67" s="50">
        <f t="shared" si="10"/>
        <v>0</v>
      </c>
      <c r="G67" s="58">
        <f t="shared" si="11"/>
        <v>0</v>
      </c>
    </row>
    <row r="68" spans="1:7" ht="15.75" x14ac:dyDescent="0.25">
      <c r="A68" s="8"/>
      <c r="B68" s="14"/>
      <c r="C68" s="58"/>
      <c r="D68" s="40"/>
      <c r="E68" s="14"/>
      <c r="F68" s="50"/>
      <c r="G68" s="58">
        <f t="shared" si="11"/>
        <v>0</v>
      </c>
    </row>
    <row r="69" spans="1:7" ht="15.75" x14ac:dyDescent="0.25">
      <c r="A69" s="8" t="s">
        <v>75</v>
      </c>
      <c r="B69" s="14"/>
      <c r="C69" s="58">
        <v>0.33</v>
      </c>
      <c r="D69" s="40">
        <v>450</v>
      </c>
      <c r="E69" s="14"/>
      <c r="F69" s="50">
        <f t="shared" si="10"/>
        <v>0</v>
      </c>
      <c r="G69" s="58">
        <f t="shared" si="11"/>
        <v>0</v>
      </c>
    </row>
    <row r="70" spans="1:7" ht="15.75" x14ac:dyDescent="0.25">
      <c r="A70" s="8" t="s">
        <v>76</v>
      </c>
      <c r="B70" s="14"/>
      <c r="C70" s="58">
        <v>0.25</v>
      </c>
      <c r="D70" s="40">
        <v>500</v>
      </c>
      <c r="E70" s="14"/>
      <c r="F70" s="50">
        <f t="shared" si="10"/>
        <v>0</v>
      </c>
      <c r="G70" s="58">
        <f t="shared" si="11"/>
        <v>0</v>
      </c>
    </row>
    <row r="71" spans="1:7" ht="15.75" x14ac:dyDescent="0.25">
      <c r="A71" s="8" t="s">
        <v>88</v>
      </c>
      <c r="B71" s="14"/>
      <c r="C71" s="58">
        <v>1</v>
      </c>
      <c r="D71" s="40">
        <v>650</v>
      </c>
      <c r="E71" s="14"/>
      <c r="F71" s="50">
        <f t="shared" si="10"/>
        <v>0</v>
      </c>
      <c r="G71" s="58">
        <f t="shared" si="11"/>
        <v>0</v>
      </c>
    </row>
    <row r="72" spans="1:7" ht="15.75" x14ac:dyDescent="0.25">
      <c r="A72" s="8"/>
      <c r="B72" s="14"/>
      <c r="C72" s="58"/>
      <c r="D72" s="40"/>
      <c r="E72" s="14"/>
      <c r="F72" s="50">
        <f t="shared" si="10"/>
        <v>0</v>
      </c>
      <c r="G72" s="58">
        <f t="shared" si="11"/>
        <v>0</v>
      </c>
    </row>
    <row r="73" spans="1:7" ht="30" x14ac:dyDescent="0.25">
      <c r="A73" s="8" t="s">
        <v>81</v>
      </c>
      <c r="B73" s="47" t="s">
        <v>82</v>
      </c>
      <c r="C73" s="58"/>
      <c r="D73" s="40">
        <v>300</v>
      </c>
      <c r="E73" s="14"/>
      <c r="F73" s="50">
        <f t="shared" si="10"/>
        <v>0</v>
      </c>
      <c r="G73" s="58">
        <f t="shared" si="11"/>
        <v>0</v>
      </c>
    </row>
    <row r="74" spans="1:7" ht="15.75" x14ac:dyDescent="0.25">
      <c r="A74" s="8"/>
      <c r="B74" s="14"/>
      <c r="C74" s="58"/>
      <c r="D74" s="40"/>
      <c r="E74" s="14"/>
      <c r="F74" s="50"/>
      <c r="G74" s="58"/>
    </row>
    <row r="75" spans="1:7" ht="15.75" x14ac:dyDescent="0.25">
      <c r="A75" s="8"/>
      <c r="B75" s="14"/>
      <c r="C75" s="58"/>
      <c r="D75" s="40"/>
      <c r="E75" s="14"/>
      <c r="F75" s="50"/>
      <c r="G75" s="58"/>
    </row>
    <row r="76" spans="1:7" ht="15.75" x14ac:dyDescent="0.25">
      <c r="A76" s="8"/>
      <c r="B76" s="14"/>
      <c r="C76" s="58"/>
      <c r="D76" s="40"/>
      <c r="E76" s="14"/>
      <c r="F76" s="50"/>
      <c r="G76" s="58"/>
    </row>
    <row r="77" spans="1:7" ht="15.75" x14ac:dyDescent="0.25">
      <c r="A77" s="8"/>
      <c r="B77" s="14"/>
      <c r="C77" s="58"/>
      <c r="D77" s="40"/>
      <c r="E77" s="14"/>
      <c r="F77" s="50"/>
      <c r="G77" s="58"/>
    </row>
    <row r="78" spans="1:7" ht="15" customHeight="1" x14ac:dyDescent="0.25">
      <c r="A78" s="8"/>
      <c r="B78" s="14"/>
      <c r="C78" s="58"/>
      <c r="D78" s="40"/>
      <c r="E78" s="14"/>
      <c r="F78" s="50"/>
      <c r="G78" s="58"/>
    </row>
    <row r="79" spans="1:7" ht="15.75" x14ac:dyDescent="0.25">
      <c r="A79" s="8"/>
      <c r="B79" s="14"/>
      <c r="C79" s="58"/>
      <c r="D79" s="40"/>
      <c r="E79" s="14"/>
      <c r="F79" s="50"/>
      <c r="G79" s="58"/>
    </row>
    <row r="80" spans="1:7" s="18" customFormat="1" ht="31.5" customHeight="1" x14ac:dyDescent="0.25">
      <c r="A80" s="15" t="s">
        <v>29</v>
      </c>
      <c r="B80" s="16"/>
      <c r="C80" s="86"/>
      <c r="D80" s="41"/>
      <c r="E80" s="17"/>
      <c r="F80" s="41">
        <f>SUM(F12:F61)</f>
        <v>0</v>
      </c>
      <c r="G80" s="77">
        <f>SUM(G12:G61)</f>
        <v>0</v>
      </c>
    </row>
    <row r="81" spans="1:7" s="18" customFormat="1" x14ac:dyDescent="0.25">
      <c r="A81" s="19" t="s">
        <v>30</v>
      </c>
      <c r="B81" s="20"/>
      <c r="C81" s="60"/>
      <c r="D81" s="42"/>
      <c r="E81" s="20"/>
      <c r="F81" s="42">
        <f>SUM(F64:F79)</f>
        <v>0</v>
      </c>
      <c r="G81" s="60"/>
    </row>
    <row r="82" spans="1:7" s="18" customFormat="1" x14ac:dyDescent="0.25">
      <c r="A82" s="19" t="s">
        <v>31</v>
      </c>
      <c r="B82" s="20"/>
      <c r="C82" s="60"/>
      <c r="D82" s="42"/>
      <c r="E82" s="20"/>
      <c r="F82" s="42">
        <f>(F80+F81)*10%</f>
        <v>0</v>
      </c>
      <c r="G82" s="60"/>
    </row>
    <row r="83" spans="1:7" s="18" customFormat="1" x14ac:dyDescent="0.25">
      <c r="A83" s="21" t="s">
        <v>32</v>
      </c>
      <c r="B83" s="22"/>
      <c r="C83" s="87"/>
      <c r="D83" s="43"/>
      <c r="E83" s="23"/>
      <c r="F83" s="52">
        <f>F80+F81+F82</f>
        <v>0</v>
      </c>
      <c r="G83" s="61"/>
    </row>
    <row r="84" spans="1:7" s="27" customFormat="1" x14ac:dyDescent="0.25">
      <c r="A84" s="24"/>
      <c r="B84" s="25"/>
      <c r="C84" s="88"/>
      <c r="D84" s="44"/>
      <c r="E84" s="26"/>
      <c r="F84" s="53"/>
      <c r="G84" s="62"/>
    </row>
    <row r="85" spans="1:7" s="18" customFormat="1" ht="15.75" x14ac:dyDescent="0.25">
      <c r="A85" s="28" t="s">
        <v>33</v>
      </c>
      <c r="B85" s="29"/>
      <c r="C85" s="60"/>
      <c r="D85" s="42"/>
      <c r="E85" s="20"/>
      <c r="F85" s="42"/>
      <c r="G85" s="60"/>
    </row>
    <row r="86" spans="1:7" s="18" customFormat="1" x14ac:dyDescent="0.25">
      <c r="A86" s="30" t="s">
        <v>34</v>
      </c>
      <c r="B86" s="29"/>
      <c r="C86" s="60"/>
      <c r="D86" s="42">
        <v>30000</v>
      </c>
      <c r="E86" s="20"/>
      <c r="F86" s="42">
        <f>D86*E86</f>
        <v>0</v>
      </c>
      <c r="G86" s="60"/>
    </row>
    <row r="87" spans="1:7" s="18" customFormat="1" x14ac:dyDescent="0.25">
      <c r="A87" s="30" t="s">
        <v>87</v>
      </c>
      <c r="B87" s="29"/>
      <c r="C87" s="60"/>
      <c r="D87" s="42">
        <v>4000</v>
      </c>
      <c r="E87" s="20"/>
      <c r="F87" s="42">
        <f t="shared" ref="F87:F95" si="12">D87*E87</f>
        <v>0</v>
      </c>
      <c r="G87" s="60"/>
    </row>
    <row r="88" spans="1:7" s="18" customFormat="1" x14ac:dyDescent="0.25">
      <c r="A88" s="30" t="s">
        <v>89</v>
      </c>
      <c r="B88" s="29" t="s">
        <v>90</v>
      </c>
      <c r="C88" s="60"/>
      <c r="D88" s="42">
        <v>1000</v>
      </c>
      <c r="E88" s="20"/>
      <c r="F88" s="42">
        <f t="shared" si="12"/>
        <v>0</v>
      </c>
      <c r="G88" s="60"/>
    </row>
    <row r="89" spans="1:7" s="18" customFormat="1" x14ac:dyDescent="0.25">
      <c r="A89" s="30"/>
      <c r="B89" s="29"/>
      <c r="C89" s="60"/>
      <c r="D89" s="42"/>
      <c r="E89" s="20"/>
      <c r="F89" s="42">
        <f t="shared" si="12"/>
        <v>0</v>
      </c>
      <c r="G89" s="60"/>
    </row>
    <row r="90" spans="1:7" s="18" customFormat="1" x14ac:dyDescent="0.25">
      <c r="A90" s="30"/>
      <c r="B90" s="29"/>
      <c r="C90" s="60"/>
      <c r="D90" s="42"/>
      <c r="E90" s="20"/>
      <c r="F90" s="42">
        <f t="shared" si="12"/>
        <v>0</v>
      </c>
      <c r="G90" s="60"/>
    </row>
    <row r="91" spans="1:7" s="18" customFormat="1" x14ac:dyDescent="0.25">
      <c r="A91" s="30" t="s">
        <v>85</v>
      </c>
      <c r="B91" s="29" t="s">
        <v>86</v>
      </c>
      <c r="C91" s="60"/>
      <c r="D91" s="42">
        <v>15000</v>
      </c>
      <c r="E91" s="20"/>
      <c r="F91" s="42">
        <f t="shared" si="12"/>
        <v>0</v>
      </c>
      <c r="G91" s="60"/>
    </row>
    <row r="92" spans="1:7" s="18" customFormat="1" x14ac:dyDescent="0.25">
      <c r="A92" s="30" t="s">
        <v>84</v>
      </c>
      <c r="B92" s="29" t="s">
        <v>92</v>
      </c>
      <c r="C92" s="60"/>
      <c r="D92" s="42"/>
      <c r="E92" s="20"/>
      <c r="F92" s="42">
        <f t="shared" si="12"/>
        <v>0</v>
      </c>
      <c r="G92" s="60"/>
    </row>
    <row r="93" spans="1:7" s="18" customFormat="1" x14ac:dyDescent="0.25">
      <c r="A93" s="30" t="s">
        <v>83</v>
      </c>
      <c r="B93" s="29" t="s">
        <v>91</v>
      </c>
      <c r="C93" s="60"/>
      <c r="D93" s="42">
        <v>8000</v>
      </c>
      <c r="E93" s="20"/>
      <c r="F93" s="42">
        <f t="shared" si="12"/>
        <v>0</v>
      </c>
      <c r="G93" s="60"/>
    </row>
    <row r="94" spans="1:7" s="18" customFormat="1" x14ac:dyDescent="0.25">
      <c r="A94" s="30" t="s">
        <v>37</v>
      </c>
      <c r="B94" s="29" t="s">
        <v>77</v>
      </c>
      <c r="C94" s="60"/>
      <c r="D94" s="42">
        <v>8000</v>
      </c>
      <c r="E94" s="20"/>
      <c r="F94" s="42">
        <f t="shared" si="12"/>
        <v>0</v>
      </c>
      <c r="G94" s="60"/>
    </row>
    <row r="95" spans="1:7" s="18" customFormat="1" x14ac:dyDescent="0.25">
      <c r="A95" s="30" t="s">
        <v>35</v>
      </c>
      <c r="B95" s="29" t="s">
        <v>93</v>
      </c>
      <c r="C95" s="60"/>
      <c r="D95" s="42">
        <v>6000</v>
      </c>
      <c r="E95" s="20"/>
      <c r="F95" s="42">
        <f t="shared" si="12"/>
        <v>0</v>
      </c>
      <c r="G95" s="60"/>
    </row>
    <row r="96" spans="1:7" s="18" customFormat="1" x14ac:dyDescent="0.25">
      <c r="A96" s="31" t="s">
        <v>36</v>
      </c>
      <c r="B96" s="32"/>
      <c r="C96" s="63"/>
      <c r="D96" s="45"/>
      <c r="E96" s="33"/>
      <c r="F96" s="54">
        <f>F83+F86+F87+F88+F91+F92+F93+F94+F95</f>
        <v>0</v>
      </c>
      <c r="G96" s="63"/>
    </row>
  </sheetData>
  <mergeCells count="1">
    <mergeCell ref="A63:G63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2024-01-24T14:54:22Z</dcterms:created>
  <dcterms:modified xsi:type="dcterms:W3CDTF">2024-10-23T14:00:08Z</dcterms:modified>
</cp:coreProperties>
</file>